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yAndras\sablonok\0folyamatban\klassz\"/>
    </mc:Choice>
  </mc:AlternateContent>
  <bookViews>
    <workbookView xWindow="240" yWindow="45" windowWidth="20115" windowHeight="8250"/>
  </bookViews>
  <sheets>
    <sheet name="Klasszifikáció" sheetId="5" r:id="rId1"/>
  </sheets>
  <calcPr calcId="152511" calcOnSave="0"/>
</workbook>
</file>

<file path=xl/calcChain.xml><?xml version="1.0" encoding="utf-8"?>
<calcChain xmlns="http://schemas.openxmlformats.org/spreadsheetml/2006/main">
  <c r="E32" i="5" l="1"/>
  <c r="E66" i="5" l="1"/>
  <c r="E78" i="5"/>
  <c r="E73" i="5"/>
  <c r="E60" i="5"/>
  <c r="E53" i="5"/>
  <c r="E47" i="5"/>
  <c r="E39" i="5"/>
  <c r="E23" i="5"/>
  <c r="E13" i="5"/>
  <c r="I33" i="5" l="1"/>
  <c r="I20" i="5"/>
</calcChain>
</file>

<file path=xl/sharedStrings.xml><?xml version="1.0" encoding="utf-8"?>
<sst xmlns="http://schemas.openxmlformats.org/spreadsheetml/2006/main" count="126" uniqueCount="95">
  <si>
    <t>X</t>
  </si>
  <si>
    <t>Pontszám</t>
  </si>
  <si>
    <t>Nem meghatározott, homályos terjedelem</t>
  </si>
  <si>
    <t>Szürke területek</t>
  </si>
  <si>
    <t>Átláthatóan meghatározott</t>
  </si>
  <si>
    <t>Projekt hossza</t>
  </si>
  <si>
    <t>Teljes költség</t>
  </si>
  <si>
    <t>Erőforrások</t>
  </si>
  <si>
    <t>10 vagy több</t>
  </si>
  <si>
    <t>3-6</t>
  </si>
  <si>
    <t>1-2</t>
  </si>
  <si>
    <t>Kockázat: Rendszer integráció</t>
  </si>
  <si>
    <t>4 vagy több</t>
  </si>
  <si>
    <t>2-3</t>
  </si>
  <si>
    <t>0-1</t>
  </si>
  <si>
    <t>500 vagy több</t>
  </si>
  <si>
    <t>100-499</t>
  </si>
  <si>
    <t>50-99</t>
  </si>
  <si>
    <t>&lt; 50</t>
  </si>
  <si>
    <t>Alacsony</t>
  </si>
  <si>
    <t>Közepes</t>
  </si>
  <si>
    <t>Magas</t>
  </si>
  <si>
    <t xml:space="preserve">X </t>
  </si>
  <si>
    <t>Kockázat: Adatmigráció természete (migráció, adatváltozások, biztonsági felvetések)</t>
  </si>
  <si>
    <t>Nincs (adatot nem érint)</t>
  </si>
  <si>
    <t>Projekt komplexitás faktorok</t>
  </si>
  <si>
    <t>Ütmezés</t>
  </si>
  <si>
    <t>Költségek</t>
  </si>
  <si>
    <t>Kockázatok</t>
  </si>
  <si>
    <t>Projekt kockázati pontszám</t>
  </si>
  <si>
    <t>&lt; 50 M Ft</t>
  </si>
  <si>
    <t>Integrált / érintett rendszerek száma</t>
  </si>
  <si>
    <t>Teljes pontérték</t>
  </si>
  <si>
    <t>Projekt komplexitás (7-100 pont)</t>
  </si>
  <si>
    <t>Internetről elérhető</t>
  </si>
  <si>
    <t>Kritikus infrastruktúrát érint</t>
  </si>
  <si>
    <t>Kockázat: felhasználók száma</t>
  </si>
  <si>
    <t>Kockázat: erőforrás rendelkezésre állás (alvállalkozók és munkatársak)</t>
  </si>
  <si>
    <t>Alacsony (5-nél kevesebb rendszer vagy alkalmazás)</t>
  </si>
  <si>
    <t>Közepes (5-20 közötti rendszer vagy alkalmazás; átlag feletti adattábla komplexitás)</t>
  </si>
  <si>
    <t>Magas (komplex adatstruktúra változások, 20-nál több rendszer vagy alkalmazás)</t>
  </si>
  <si>
    <t>Speciális követelmények (penetrációs teszt szükséges, ha bármelyik igaz)</t>
  </si>
  <si>
    <t>Pénzmozgáshoz kapcsolódik</t>
  </si>
  <si>
    <t>Kockázati pontszám</t>
  </si>
  <si>
    <t>Komplexitási pontszám</t>
  </si>
  <si>
    <t>Ütemezés</t>
  </si>
  <si>
    <t>Kitöltési útmutató</t>
  </si>
  <si>
    <t>1,</t>
  </si>
  <si>
    <t>2,</t>
  </si>
  <si>
    <t>3,</t>
  </si>
  <si>
    <t>4,</t>
  </si>
  <si>
    <t>Eredmény</t>
  </si>
  <si>
    <t>Kitöltési felület</t>
  </si>
  <si>
    <t>EU specifikumok</t>
  </si>
  <si>
    <t>Koncorciumi tagok száma</t>
  </si>
  <si>
    <t>Beszerzések száma</t>
  </si>
  <si>
    <t>5 vagy több</t>
  </si>
  <si>
    <t>3-4</t>
  </si>
  <si>
    <t>1-5</t>
  </si>
  <si>
    <t>6-10</t>
  </si>
  <si>
    <t>10-nél több</t>
  </si>
  <si>
    <t>6-12 hónap</t>
  </si>
  <si>
    <t>&gt; 5 Mrd Ft</t>
  </si>
  <si>
    <t>1-5 Mrd Ft</t>
  </si>
  <si>
    <t>250-1000 M Ft</t>
  </si>
  <si>
    <t>2-6 hónap</t>
  </si>
  <si>
    <t>12-24 hónap</t>
  </si>
  <si>
    <t>&gt; 24 hónap</t>
  </si>
  <si>
    <t>50-250 M Ft</t>
  </si>
  <si>
    <t>Munkacsoport száma (az IT-t is beleértve)</t>
  </si>
  <si>
    <t>1-3</t>
  </si>
  <si>
    <t>7-10</t>
  </si>
  <si>
    <t>4/1,</t>
  </si>
  <si>
    <t>4/2,</t>
  </si>
  <si>
    <t>4/3,</t>
  </si>
  <si>
    <t>4/4,</t>
  </si>
  <si>
    <t>5,</t>
  </si>
  <si>
    <t>Kockázat: terjedelem / megfelelőség átláthatósága</t>
  </si>
  <si>
    <t>Projekt összetettség</t>
  </si>
  <si>
    <t>Egyszerű projekt</t>
  </si>
  <si>
    <t>Összetett projekt</t>
  </si>
  <si>
    <t>A táblázat két részből áll:
A bal oldali - kék színű, "Kitöltési felület" című - részen lehet a projekt részleteket rögzíteni a számsorrendnek megfelelően. Kategóriánként egy - a megfelelő pontérték melleti - fehér cellába tegyen "X"-et.
A jobb oldali - zöld színű, "Eredmény" című - felület a kitöltési adatoknak megfelelően automatikusan mutatja az eredményt. Az eredmények áttekintése mellett ezen a felületen lehet a "Speciális követelmények"-et rögzíteni - szintén a fehér cellákba tegyen "X"-et a megfelelő helyre, amennyiben valamelyik feltétel igaz.</t>
  </si>
  <si>
    <t>Szenzitív adatok</t>
  </si>
  <si>
    <t>………………………………………………….</t>
  </si>
  <si>
    <t>kitöltötte</t>
  </si>
  <si>
    <t>jóváhagyta</t>
  </si>
  <si>
    <t>dátum</t>
  </si>
  <si>
    <t>EU specifikumok - csak EU projektek esetén</t>
  </si>
  <si>
    <t>Alacsony kockázat (4-20)</t>
  </si>
  <si>
    <t>90+10</t>
  </si>
  <si>
    <t>Komplex (64-)</t>
  </si>
  <si>
    <t>Közepes (36-64)</t>
  </si>
  <si>
    <t>Alacsony (0-35)</t>
  </si>
  <si>
    <t>Magas kockázat (32-50)</t>
  </si>
  <si>
    <t>Közepes kockázat (21-31)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</si>
</sst>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3" xfId="0" applyBorder="1" applyAlignment="1" applyProtection="1">
      <alignment horizontal="right"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0" fillId="5" borderId="16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5" borderId="8" xfId="0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</xf>
    <xf numFmtId="0" fontId="0" fillId="5" borderId="13" xfId="0" applyFill="1" applyBorder="1" applyAlignment="1" applyProtection="1">
      <alignment vertical="top" wrapText="1"/>
    </xf>
    <xf numFmtId="0" fontId="0" fillId="5" borderId="4" xfId="0" applyFill="1" applyBorder="1" applyAlignment="1" applyProtection="1">
      <alignment vertical="top" wrapText="1"/>
    </xf>
    <xf numFmtId="0" fontId="2" fillId="5" borderId="6" xfId="0" applyFont="1" applyFill="1" applyBorder="1" applyAlignment="1" applyProtection="1">
      <alignment vertical="top" wrapText="1"/>
    </xf>
    <xf numFmtId="0" fontId="0" fillId="5" borderId="17" xfId="0" applyFill="1" applyBorder="1" applyAlignment="1" applyProtection="1">
      <alignment vertical="top" wrapText="1"/>
    </xf>
    <xf numFmtId="0" fontId="0" fillId="5" borderId="14" xfId="0" applyFill="1" applyBorder="1" applyAlignment="1" applyProtection="1">
      <alignment vertical="top" wrapText="1"/>
    </xf>
    <xf numFmtId="0" fontId="0" fillId="5" borderId="5" xfId="0" applyFill="1" applyBorder="1" applyAlignment="1" applyProtection="1">
      <alignment vertical="top" wrapText="1"/>
    </xf>
    <xf numFmtId="0" fontId="0" fillId="5" borderId="8" xfId="0" applyFill="1" applyBorder="1" applyAlignment="1" applyProtection="1">
      <alignment vertical="top" wrapText="1"/>
    </xf>
    <xf numFmtId="0" fontId="0" fillId="5" borderId="16" xfId="0" applyFill="1" applyBorder="1" applyAlignment="1" applyProtection="1">
      <alignment vertical="top" wrapText="1"/>
    </xf>
    <xf numFmtId="49" fontId="0" fillId="5" borderId="4" xfId="0" applyNumberFormat="1" applyFill="1" applyBorder="1" applyAlignment="1" applyProtection="1">
      <alignment vertical="top" wrapText="1"/>
    </xf>
    <xf numFmtId="49" fontId="2" fillId="5" borderId="6" xfId="0" applyNumberFormat="1" applyFont="1" applyFill="1" applyBorder="1" applyAlignment="1" applyProtection="1">
      <alignment vertical="top" wrapText="1"/>
    </xf>
    <xf numFmtId="0" fontId="0" fillId="3" borderId="19" xfId="0" applyFill="1" applyBorder="1" applyAlignment="1" applyProtection="1">
      <alignment vertical="top" wrapText="1"/>
    </xf>
    <xf numFmtId="49" fontId="0" fillId="5" borderId="13" xfId="0" applyNumberFormat="1" applyFill="1" applyBorder="1" applyAlignment="1" applyProtection="1">
      <alignment vertical="top" wrapText="1"/>
    </xf>
    <xf numFmtId="0" fontId="0" fillId="5" borderId="21" xfId="0" applyFill="1" applyBorder="1" applyAlignment="1" applyProtection="1">
      <alignment vertical="top" wrapText="1"/>
    </xf>
    <xf numFmtId="0" fontId="0" fillId="5" borderId="20" xfId="0" applyFill="1" applyBorder="1" applyAlignment="1" applyProtection="1">
      <alignment vertical="top" wrapText="1"/>
    </xf>
    <xf numFmtId="0" fontId="0" fillId="3" borderId="5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5" borderId="6" xfId="0" applyFill="1" applyBorder="1" applyAlignment="1" applyProtection="1">
      <alignment vertical="top" wrapText="1"/>
    </xf>
    <xf numFmtId="0" fontId="2" fillId="5" borderId="19" xfId="0" applyFont="1" applyFill="1" applyBorder="1" applyAlignment="1" applyProtection="1">
      <alignment vertical="top" wrapText="1"/>
    </xf>
    <xf numFmtId="0" fontId="2" fillId="5" borderId="21" xfId="0" applyFont="1" applyFill="1" applyBorder="1" applyAlignment="1" applyProtection="1">
      <alignment vertical="top" wrapText="1"/>
    </xf>
    <xf numFmtId="0" fontId="2" fillId="5" borderId="8" xfId="0" applyFont="1" applyFill="1" applyBorder="1" applyAlignment="1" applyProtection="1">
      <alignment vertical="top" wrapText="1"/>
    </xf>
    <xf numFmtId="0" fontId="2" fillId="5" borderId="37" xfId="0" applyFont="1" applyFill="1" applyBorder="1" applyAlignment="1" applyProtection="1">
      <alignment vertical="top" wrapText="1"/>
    </xf>
    <xf numFmtId="0" fontId="0" fillId="0" borderId="38" xfId="0" applyFill="1" applyBorder="1" applyAlignment="1" applyProtection="1">
      <alignment vertical="top" wrapText="1"/>
      <protection locked="0"/>
    </xf>
    <xf numFmtId="0" fontId="0" fillId="5" borderId="39" xfId="0" applyFill="1" applyBorder="1" applyAlignment="1" applyProtection="1">
      <alignment vertical="top" wrapText="1"/>
    </xf>
    <xf numFmtId="0" fontId="0" fillId="5" borderId="1" xfId="0" applyFill="1" applyBorder="1" applyAlignment="1" applyProtection="1">
      <alignment vertical="top" wrapText="1"/>
    </xf>
    <xf numFmtId="0" fontId="0" fillId="6" borderId="5" xfId="0" applyFill="1" applyBorder="1" applyAlignment="1" applyProtection="1">
      <alignment vertical="top" wrapText="1"/>
    </xf>
    <xf numFmtId="0" fontId="0" fillId="0" borderId="0" xfId="0" applyAlignment="1" applyProtection="1">
      <alignment wrapText="1"/>
      <protection locked="0"/>
    </xf>
    <xf numFmtId="0" fontId="0" fillId="6" borderId="4" xfId="0" applyFill="1" applyBorder="1" applyAlignment="1" applyProtection="1">
      <alignment vertical="top" wrapText="1"/>
    </xf>
    <xf numFmtId="0" fontId="0" fillId="5" borderId="8" xfId="0" applyFill="1" applyBorder="1" applyAlignment="1" applyProtection="1">
      <alignment horizontal="right" vertical="top" wrapText="1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0" fillId="5" borderId="24" xfId="0" applyFill="1" applyBorder="1" applyAlignment="1" applyProtection="1">
      <alignment horizontal="center" vertical="top" wrapText="1"/>
    </xf>
    <xf numFmtId="0" fontId="0" fillId="5" borderId="25" xfId="0" applyFill="1" applyBorder="1" applyAlignment="1" applyProtection="1">
      <alignment horizontal="center" vertical="top" wrapText="1"/>
    </xf>
    <xf numFmtId="0" fontId="0" fillId="5" borderId="40" xfId="0" applyFill="1" applyBorder="1" applyAlignment="1" applyProtection="1">
      <alignment horizontal="center" vertical="top" wrapText="1"/>
    </xf>
    <xf numFmtId="0" fontId="0" fillId="5" borderId="41" xfId="0" applyFill="1" applyBorder="1" applyAlignment="1" applyProtection="1">
      <alignment horizontal="center" vertical="top" wrapText="1"/>
    </xf>
    <xf numFmtId="0" fontId="1" fillId="4" borderId="26" xfId="0" applyFont="1" applyFill="1" applyBorder="1" applyAlignment="1" applyProtection="1">
      <alignment horizontal="center" vertical="top" wrapText="1"/>
    </xf>
    <xf numFmtId="0" fontId="1" fillId="4" borderId="27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4" fillId="5" borderId="32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5" borderId="33" xfId="0" applyFont="1" applyFill="1" applyBorder="1" applyAlignment="1" applyProtection="1">
      <alignment horizontal="center" vertical="center" wrapText="1"/>
    </xf>
    <xf numFmtId="0" fontId="0" fillId="7" borderId="30" xfId="0" applyFill="1" applyBorder="1" applyAlignment="1" applyProtection="1">
      <alignment vertical="top" wrapText="1"/>
      <protection locked="0"/>
    </xf>
    <xf numFmtId="49" fontId="0" fillId="7" borderId="0" xfId="0" applyNumberFormat="1" applyFill="1" applyBorder="1" applyAlignment="1" applyProtection="1">
      <alignment vertical="top" wrapText="1"/>
      <protection locked="0"/>
    </xf>
    <xf numFmtId="0" fontId="0" fillId="7" borderId="0" xfId="0" applyFill="1" applyBorder="1" applyAlignment="1" applyProtection="1">
      <alignment vertical="top" wrapText="1"/>
      <protection locked="0"/>
    </xf>
    <xf numFmtId="0" fontId="0" fillId="7" borderId="31" xfId="0" applyFill="1" applyBorder="1" applyAlignment="1" applyProtection="1">
      <alignment vertical="top" wrapText="1"/>
      <protection locked="0"/>
    </xf>
    <xf numFmtId="0" fontId="0" fillId="7" borderId="28" xfId="0" applyFill="1" applyBorder="1" applyAlignment="1" applyProtection="1">
      <alignment vertical="top" wrapText="1"/>
      <protection locked="0"/>
    </xf>
    <xf numFmtId="0" fontId="0" fillId="7" borderId="22" xfId="0" applyFill="1" applyBorder="1" applyAlignment="1" applyProtection="1">
      <alignment vertical="top" wrapText="1"/>
      <protection locked="0"/>
    </xf>
    <xf numFmtId="0" fontId="0" fillId="7" borderId="29" xfId="0" applyFill="1" applyBorder="1" applyAlignment="1" applyProtection="1">
      <alignment vertical="top" wrapText="1"/>
      <protection locked="0"/>
    </xf>
    <xf numFmtId="0" fontId="0" fillId="7" borderId="32" xfId="0" applyFill="1" applyBorder="1" applyAlignment="1" applyProtection="1">
      <alignment vertical="top" wrapText="1"/>
      <protection locked="0"/>
    </xf>
    <xf numFmtId="49" fontId="0" fillId="7" borderId="23" xfId="0" applyNumberFormat="1" applyFill="1" applyBorder="1" applyAlignment="1" applyProtection="1">
      <alignment vertical="top" wrapText="1"/>
      <protection locked="0"/>
    </xf>
    <xf numFmtId="0" fontId="0" fillId="7" borderId="23" xfId="0" applyFill="1" applyBorder="1" applyAlignment="1" applyProtection="1">
      <alignment vertical="top" wrapText="1"/>
      <protection locked="0"/>
    </xf>
    <xf numFmtId="0" fontId="0" fillId="7" borderId="33" xfId="0" applyFill="1" applyBorder="1" applyAlignment="1" applyProtection="1">
      <alignment vertical="top" wrapText="1"/>
      <protection locked="0"/>
    </xf>
    <xf numFmtId="0" fontId="0" fillId="7" borderId="30" xfId="0" applyFill="1" applyBorder="1" applyAlignment="1" applyProtection="1">
      <alignment horizontal="right" vertical="top" wrapText="1"/>
      <protection locked="0"/>
    </xf>
    <xf numFmtId="0" fontId="0" fillId="7" borderId="0" xfId="0" applyFill="1" applyBorder="1" applyAlignment="1" applyProtection="1">
      <alignment horizontal="right" vertical="top" wrapText="1"/>
      <protection locked="0"/>
    </xf>
    <xf numFmtId="0" fontId="0" fillId="7" borderId="23" xfId="0" applyFill="1" applyBorder="1" applyAlignment="1" applyProtection="1">
      <alignment horizontal="right" vertical="top" wrapText="1"/>
      <protection locked="0"/>
    </xf>
    <xf numFmtId="0" fontId="1" fillId="7" borderId="31" xfId="0" applyFont="1" applyFill="1" applyBorder="1" applyAlignment="1" applyProtection="1">
      <alignment vertical="top" wrapText="1"/>
      <protection locked="0"/>
    </xf>
    <xf numFmtId="0" fontId="0" fillId="7" borderId="28" xfId="0" applyFill="1" applyBorder="1" applyAlignment="1" applyProtection="1">
      <alignment horizontal="right" vertical="top" wrapText="1"/>
      <protection locked="0"/>
    </xf>
    <xf numFmtId="49" fontId="0" fillId="7" borderId="0" xfId="0" applyNumberFormat="1" applyFill="1" applyBorder="1" applyAlignment="1" applyProtection="1">
      <alignment horizontal="center" vertical="top" wrapText="1"/>
      <protection locked="0"/>
    </xf>
    <xf numFmtId="49" fontId="0" fillId="7" borderId="18" xfId="0" applyNumberFormat="1" applyFill="1" applyBorder="1" applyAlignment="1" applyProtection="1">
      <alignment horizontal="center" vertical="top" wrapText="1"/>
      <protection locked="0"/>
    </xf>
    <xf numFmtId="49" fontId="0" fillId="7" borderId="22" xfId="0" applyNumberFormat="1" applyFill="1" applyBorder="1" applyAlignment="1" applyProtection="1">
      <alignment horizontal="center" vertical="top" wrapText="1"/>
      <protection locked="0"/>
    </xf>
    <xf numFmtId="49" fontId="0" fillId="7" borderId="23" xfId="0" applyNumberFormat="1" applyFill="1" applyBorder="1" applyAlignment="1" applyProtection="1">
      <alignment horizontal="center" vertical="top" wrapText="1"/>
      <protection locked="0"/>
    </xf>
    <xf numFmtId="0" fontId="5" fillId="5" borderId="34" xfId="0" applyFont="1" applyFill="1" applyBorder="1" applyAlignment="1" applyProtection="1">
      <alignment horizontal="center" vertical="center" wrapText="1"/>
    </xf>
    <xf numFmtId="0" fontId="5" fillId="5" borderId="35" xfId="0" applyFont="1" applyFill="1" applyBorder="1" applyAlignment="1" applyProtection="1">
      <alignment horizontal="center" vertical="center" wrapText="1"/>
    </xf>
    <xf numFmtId="0" fontId="3" fillId="5" borderId="35" xfId="0" applyFont="1" applyFill="1" applyBorder="1" applyAlignment="1" applyProtection="1">
      <alignment horizontal="center" vertical="top" wrapText="1"/>
    </xf>
    <xf numFmtId="0" fontId="3" fillId="5" borderId="36" xfId="0" applyFont="1" applyFill="1" applyBorder="1" applyAlignment="1" applyProtection="1">
      <alignment horizontal="center" vertical="top" wrapText="1"/>
    </xf>
  </cellXfs>
  <cellStyles count="1">
    <cellStyle name="Normál" xfId="0" builtinId="0"/>
  </cellStyles>
  <dxfs count="11"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 tint="-4.9989318521683403E-2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6CCFF"/>
      <color rgb="FFFF6600"/>
      <color rgb="FFFFFF66"/>
      <color rgb="FF00FF00"/>
      <color rgb="FF66FF66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68"/>
  <sheetViews>
    <sheetView showGridLines="0" tabSelected="1" zoomScale="85" zoomScaleNormal="85" zoomScalePageLayoutView="55" workbookViewId="0">
      <selection activeCell="D12" sqref="D12"/>
    </sheetView>
  </sheetViews>
  <sheetFormatPr defaultColWidth="0" defaultRowHeight="12.75" zeroHeight="1" x14ac:dyDescent="0.2"/>
  <cols>
    <col min="1" max="1" width="2.85546875" style="2" customWidth="1"/>
    <col min="2" max="2" width="9.140625" style="1" customWidth="1"/>
    <col min="3" max="3" width="18.42578125" style="2" customWidth="1"/>
    <col min="4" max="4" width="9.140625" style="2" customWidth="1"/>
    <col min="5" max="5" width="10.42578125" style="2" customWidth="1"/>
    <col min="6" max="7" width="9.140625" style="2" customWidth="1"/>
    <col min="8" max="8" width="18.28515625" style="2" customWidth="1"/>
    <col min="9" max="10" width="9.140625" style="2" customWidth="1"/>
    <col min="11" max="11" width="3.85546875" style="2" customWidth="1"/>
    <col min="12" max="12" width="37.140625" style="2" customWidth="1"/>
    <col min="13" max="13" width="2.7109375" style="2" customWidth="1"/>
    <col min="14" max="18" width="9.28515625" style="2" hidden="1" customWidth="1"/>
    <col min="19" max="16384" width="9.140625" style="2" hidden="1"/>
  </cols>
  <sheetData>
    <row r="1" spans="2:15" x14ac:dyDescent="0.2"/>
    <row r="2" spans="2:15" ht="13.5" thickBot="1" x14ac:dyDescent="0.25">
      <c r="B2" s="3"/>
      <c r="C2" s="4"/>
      <c r="D2" s="4"/>
      <c r="E2" s="4"/>
      <c r="F2" s="4"/>
      <c r="G2" s="4"/>
      <c r="H2" s="4"/>
      <c r="I2" s="4"/>
      <c r="J2" s="4"/>
    </row>
    <row r="3" spans="2:15" ht="12.75" customHeight="1" x14ac:dyDescent="0.2">
      <c r="B3" s="59" t="s">
        <v>52</v>
      </c>
      <c r="C3" s="60"/>
      <c r="D3" s="60"/>
      <c r="E3" s="60"/>
      <c r="F3" s="61"/>
      <c r="G3" s="59" t="s">
        <v>51</v>
      </c>
      <c r="H3" s="60"/>
      <c r="I3" s="60"/>
      <c r="J3" s="61"/>
      <c r="L3" s="85" t="s">
        <v>46</v>
      </c>
      <c r="M3" s="5"/>
      <c r="N3" s="5"/>
      <c r="O3" s="5"/>
    </row>
    <row r="4" spans="2:15" ht="12" customHeight="1" thickBot="1" x14ac:dyDescent="0.25">
      <c r="B4" s="62"/>
      <c r="C4" s="63"/>
      <c r="D4" s="63"/>
      <c r="E4" s="63"/>
      <c r="F4" s="64"/>
      <c r="G4" s="62"/>
      <c r="H4" s="63"/>
      <c r="I4" s="63"/>
      <c r="J4" s="64"/>
      <c r="L4" s="86"/>
      <c r="M4" s="5"/>
      <c r="N4" s="5"/>
      <c r="O4" s="5"/>
    </row>
    <row r="5" spans="2:15" ht="12.75" customHeight="1" x14ac:dyDescent="0.2">
      <c r="B5" s="80"/>
      <c r="C5" s="70"/>
      <c r="D5" s="70"/>
      <c r="E5" s="70"/>
      <c r="F5" s="71"/>
      <c r="G5" s="69"/>
      <c r="H5" s="70"/>
      <c r="I5" s="70"/>
      <c r="J5" s="71"/>
      <c r="K5" s="6"/>
      <c r="L5" s="87" t="s">
        <v>81</v>
      </c>
      <c r="M5" s="7"/>
      <c r="N5" s="7"/>
      <c r="O5" s="7"/>
    </row>
    <row r="6" spans="2:15" ht="13.5" customHeight="1" thickBot="1" x14ac:dyDescent="0.25">
      <c r="B6" s="76"/>
      <c r="C6" s="67"/>
      <c r="D6" s="67"/>
      <c r="E6" s="67"/>
      <c r="F6" s="68"/>
      <c r="G6" s="65"/>
      <c r="H6" s="67"/>
      <c r="I6" s="67"/>
      <c r="J6" s="68"/>
      <c r="L6" s="87"/>
      <c r="M6" s="7"/>
      <c r="N6" s="7"/>
      <c r="O6" s="7"/>
    </row>
    <row r="7" spans="2:15" ht="13.5" customHeight="1" thickBot="1" x14ac:dyDescent="0.25">
      <c r="B7" s="76" t="s">
        <v>47</v>
      </c>
      <c r="C7" s="46" t="s">
        <v>45</v>
      </c>
      <c r="D7" s="47"/>
      <c r="E7" s="48"/>
      <c r="F7" s="79"/>
      <c r="G7" s="65"/>
      <c r="H7" s="57" t="s">
        <v>25</v>
      </c>
      <c r="I7" s="58"/>
      <c r="J7" s="68"/>
      <c r="L7" s="87"/>
      <c r="M7" s="7"/>
      <c r="N7" s="7"/>
      <c r="O7" s="7"/>
    </row>
    <row r="8" spans="2:15" ht="15" customHeight="1" thickBot="1" x14ac:dyDescent="0.25">
      <c r="B8" s="76"/>
      <c r="C8" s="17" t="s">
        <v>5</v>
      </c>
      <c r="D8" s="8" t="s">
        <v>0</v>
      </c>
      <c r="E8" s="21" t="s">
        <v>1</v>
      </c>
      <c r="F8" s="68"/>
      <c r="G8" s="65"/>
      <c r="H8" s="33" t="s">
        <v>26</v>
      </c>
      <c r="I8" s="32">
        <v>15</v>
      </c>
      <c r="J8" s="68"/>
      <c r="L8" s="87"/>
      <c r="M8" s="7"/>
      <c r="N8" s="7"/>
      <c r="O8" s="7"/>
    </row>
    <row r="9" spans="2:15" x14ac:dyDescent="0.2">
      <c r="B9" s="76"/>
      <c r="C9" s="18" t="s">
        <v>67</v>
      </c>
      <c r="D9" s="9"/>
      <c r="E9" s="22">
        <v>15</v>
      </c>
      <c r="F9" s="68"/>
      <c r="G9" s="65"/>
      <c r="H9" s="33" t="s">
        <v>27</v>
      </c>
      <c r="I9" s="32">
        <v>15</v>
      </c>
      <c r="J9" s="68"/>
      <c r="L9" s="87"/>
      <c r="M9" s="7"/>
      <c r="N9" s="7"/>
      <c r="O9" s="7"/>
    </row>
    <row r="10" spans="2:15" x14ac:dyDescent="0.2">
      <c r="B10" s="76"/>
      <c r="C10" s="19" t="s">
        <v>66</v>
      </c>
      <c r="D10" s="10"/>
      <c r="E10" s="23">
        <v>10</v>
      </c>
      <c r="F10" s="68"/>
      <c r="G10" s="65"/>
      <c r="H10" s="33" t="s">
        <v>7</v>
      </c>
      <c r="I10" s="32">
        <v>10</v>
      </c>
      <c r="J10" s="68"/>
      <c r="L10" s="87"/>
      <c r="M10" s="7"/>
      <c r="N10" s="7"/>
      <c r="O10" s="7"/>
    </row>
    <row r="11" spans="2:15" x14ac:dyDescent="0.2">
      <c r="B11" s="76"/>
      <c r="C11" s="19" t="s">
        <v>61</v>
      </c>
      <c r="D11" s="10"/>
      <c r="E11" s="23">
        <v>5</v>
      </c>
      <c r="F11" s="68"/>
      <c r="G11" s="65"/>
      <c r="H11" s="33" t="s">
        <v>28</v>
      </c>
      <c r="I11" s="32">
        <v>50</v>
      </c>
      <c r="J11" s="68"/>
      <c r="L11" s="87"/>
      <c r="M11" s="7"/>
      <c r="N11" s="7"/>
      <c r="O11" s="7"/>
    </row>
    <row r="12" spans="2:15" x14ac:dyDescent="0.2">
      <c r="B12" s="76"/>
      <c r="C12" s="19" t="s">
        <v>65</v>
      </c>
      <c r="D12" s="10"/>
      <c r="E12" s="23">
        <v>1</v>
      </c>
      <c r="F12" s="68"/>
      <c r="G12" s="65"/>
      <c r="H12" s="44" t="s">
        <v>53</v>
      </c>
      <c r="I12" s="42">
        <v>10</v>
      </c>
      <c r="J12" s="68"/>
      <c r="L12" s="87"/>
      <c r="M12" s="7"/>
      <c r="N12" s="7"/>
      <c r="O12" s="7"/>
    </row>
    <row r="13" spans="2:15" ht="13.5" thickBot="1" x14ac:dyDescent="0.25">
      <c r="B13" s="76"/>
      <c r="C13" s="20" t="s">
        <v>1</v>
      </c>
      <c r="D13" s="11"/>
      <c r="E13" s="12" t="str">
        <f>IF(ISERROR(VLOOKUP("X",D9:E12,2)),"",VLOOKUP("X",D9:E12,2))</f>
        <v/>
      </c>
      <c r="F13" s="68"/>
      <c r="G13" s="65"/>
      <c r="H13" s="34" t="s">
        <v>32</v>
      </c>
      <c r="I13" s="45" t="s">
        <v>89</v>
      </c>
      <c r="J13" s="68"/>
      <c r="L13" s="87"/>
      <c r="M13" s="7"/>
      <c r="N13" s="7"/>
      <c r="O13" s="7"/>
    </row>
    <row r="14" spans="2:15" x14ac:dyDescent="0.2">
      <c r="B14" s="76"/>
      <c r="C14" s="67"/>
      <c r="D14" s="67"/>
      <c r="E14" s="67"/>
      <c r="F14" s="68"/>
      <c r="G14" s="65"/>
      <c r="H14" s="67"/>
      <c r="I14" s="67"/>
      <c r="J14" s="68"/>
      <c r="L14" s="87"/>
      <c r="M14" s="7"/>
      <c r="N14" s="7"/>
      <c r="O14" s="7"/>
    </row>
    <row r="15" spans="2:15" ht="13.5" thickBot="1" x14ac:dyDescent="0.25">
      <c r="B15" s="76"/>
      <c r="C15" s="67"/>
      <c r="D15" s="67"/>
      <c r="E15" s="67"/>
      <c r="F15" s="68"/>
      <c r="G15" s="65"/>
      <c r="H15" s="67"/>
      <c r="I15" s="67"/>
      <c r="J15" s="68"/>
      <c r="L15" s="87"/>
      <c r="M15" s="7"/>
      <c r="N15" s="7"/>
      <c r="O15" s="7"/>
    </row>
    <row r="16" spans="2:15" ht="13.5" thickBot="1" x14ac:dyDescent="0.25">
      <c r="B16" s="76" t="s">
        <v>48</v>
      </c>
      <c r="C16" s="46" t="s">
        <v>27</v>
      </c>
      <c r="D16" s="47"/>
      <c r="E16" s="48"/>
      <c r="F16" s="68"/>
      <c r="G16" s="65"/>
      <c r="H16" s="55" t="s">
        <v>29</v>
      </c>
      <c r="I16" s="56"/>
      <c r="J16" s="68"/>
      <c r="L16" s="87"/>
      <c r="M16" s="7"/>
      <c r="N16" s="7"/>
      <c r="O16" s="7"/>
    </row>
    <row r="17" spans="2:15" ht="25.5" customHeight="1" thickBot="1" x14ac:dyDescent="0.25">
      <c r="B17" s="76"/>
      <c r="C17" s="17" t="s">
        <v>6</v>
      </c>
      <c r="D17" s="25" t="s">
        <v>0</v>
      </c>
      <c r="E17" s="21" t="s">
        <v>1</v>
      </c>
      <c r="F17" s="68"/>
      <c r="G17" s="65"/>
      <c r="H17" s="51" t="s">
        <v>93</v>
      </c>
      <c r="I17" s="52"/>
      <c r="J17" s="68"/>
      <c r="L17" s="87"/>
      <c r="M17" s="7"/>
      <c r="N17" s="7"/>
      <c r="O17" s="7"/>
    </row>
    <row r="18" spans="2:15" ht="25.5" customHeight="1" thickBot="1" x14ac:dyDescent="0.25">
      <c r="B18" s="76"/>
      <c r="C18" s="18" t="s">
        <v>62</v>
      </c>
      <c r="D18" s="9"/>
      <c r="E18" s="22">
        <v>15</v>
      </c>
      <c r="F18" s="68"/>
      <c r="G18" s="65"/>
      <c r="H18" s="51" t="s">
        <v>94</v>
      </c>
      <c r="I18" s="52"/>
      <c r="J18" s="68"/>
      <c r="L18" s="88"/>
    </row>
    <row r="19" spans="2:15" ht="25.5" customHeight="1" x14ac:dyDescent="0.2">
      <c r="B19" s="76"/>
      <c r="C19" s="19" t="s">
        <v>63</v>
      </c>
      <c r="D19" s="10"/>
      <c r="E19" s="23">
        <v>10</v>
      </c>
      <c r="F19" s="68"/>
      <c r="G19" s="65"/>
      <c r="H19" s="51" t="s">
        <v>88</v>
      </c>
      <c r="I19" s="52"/>
      <c r="J19" s="68"/>
    </row>
    <row r="20" spans="2:15" ht="25.5" customHeight="1" thickBot="1" x14ac:dyDescent="0.25">
      <c r="B20" s="76"/>
      <c r="C20" s="19" t="s">
        <v>64</v>
      </c>
      <c r="D20" s="10"/>
      <c r="E20" s="23">
        <v>7</v>
      </c>
      <c r="F20" s="68"/>
      <c r="G20" s="65"/>
      <c r="H20" s="35" t="s">
        <v>43</v>
      </c>
      <c r="I20" s="36">
        <f>IF(E39="",0,E39)+IF(E47="",0,E47)+IF(E53="",0,E53)+IF(E60="",0,E60)+IF(E66="",0,E66)</f>
        <v>0</v>
      </c>
      <c r="J20" s="68"/>
      <c r="L20" s="43" t="s">
        <v>83</v>
      </c>
    </row>
    <row r="21" spans="2:15" ht="13.5" thickBot="1" x14ac:dyDescent="0.25">
      <c r="B21" s="76"/>
      <c r="C21" s="19" t="s">
        <v>68</v>
      </c>
      <c r="D21" s="10"/>
      <c r="E21" s="23">
        <v>3</v>
      </c>
      <c r="F21" s="68"/>
      <c r="G21" s="65"/>
      <c r="H21" s="67"/>
      <c r="I21" s="67"/>
      <c r="J21" s="68"/>
      <c r="L21" s="2" t="s">
        <v>84</v>
      </c>
    </row>
    <row r="22" spans="2:15" ht="39.75" customHeight="1" x14ac:dyDescent="0.2">
      <c r="B22" s="76"/>
      <c r="C22" s="19" t="s">
        <v>30</v>
      </c>
      <c r="D22" s="10"/>
      <c r="E22" s="23">
        <v>1</v>
      </c>
      <c r="F22" s="68"/>
      <c r="G22" s="65"/>
      <c r="H22" s="55" t="s">
        <v>41</v>
      </c>
      <c r="I22" s="56"/>
      <c r="J22" s="68"/>
      <c r="L22" s="43" t="s">
        <v>83</v>
      </c>
      <c r="M22" s="13"/>
    </row>
    <row r="23" spans="2:15" ht="13.5" thickBot="1" x14ac:dyDescent="0.25">
      <c r="B23" s="76"/>
      <c r="C23" s="20" t="s">
        <v>1</v>
      </c>
      <c r="D23" s="16"/>
      <c r="E23" s="24" t="str">
        <f>IF(ISERROR(VLOOKUP("X",D18:E22,2)),"",VLOOKUP("X",D18:E22,2))</f>
        <v/>
      </c>
      <c r="F23" s="68"/>
      <c r="G23" s="65"/>
      <c r="H23" s="19" t="s">
        <v>34</v>
      </c>
      <c r="I23" s="14"/>
      <c r="J23" s="68"/>
      <c r="L23" s="2" t="s">
        <v>85</v>
      </c>
    </row>
    <row r="24" spans="2:15" ht="25.5" x14ac:dyDescent="0.2">
      <c r="B24" s="76"/>
      <c r="C24" s="67"/>
      <c r="D24" s="67"/>
      <c r="E24" s="67"/>
      <c r="F24" s="68"/>
      <c r="G24" s="65"/>
      <c r="H24" s="19" t="s">
        <v>35</v>
      </c>
      <c r="I24" s="14"/>
      <c r="J24" s="68"/>
    </row>
    <row r="25" spans="2:15" ht="26.25" thickBot="1" x14ac:dyDescent="0.25">
      <c r="B25" s="76"/>
      <c r="C25" s="67"/>
      <c r="D25" s="67"/>
      <c r="E25" s="67"/>
      <c r="F25" s="68"/>
      <c r="G25" s="65"/>
      <c r="H25" s="19" t="s">
        <v>82</v>
      </c>
      <c r="I25" s="14"/>
      <c r="J25" s="68"/>
      <c r="L25" s="43" t="s">
        <v>83</v>
      </c>
    </row>
    <row r="26" spans="2:15" ht="26.25" thickBot="1" x14ac:dyDescent="0.25">
      <c r="B26" s="76" t="s">
        <v>49</v>
      </c>
      <c r="C26" s="46" t="s">
        <v>7</v>
      </c>
      <c r="D26" s="47"/>
      <c r="E26" s="48"/>
      <c r="F26" s="68"/>
      <c r="G26" s="65"/>
      <c r="H26" s="34" t="s">
        <v>42</v>
      </c>
      <c r="I26" s="15"/>
      <c r="J26" s="68"/>
      <c r="L26" s="2" t="s">
        <v>86</v>
      </c>
    </row>
    <row r="27" spans="2:15" ht="39" thickBot="1" x14ac:dyDescent="0.25">
      <c r="B27" s="76"/>
      <c r="C27" s="17" t="s">
        <v>69</v>
      </c>
      <c r="D27" s="25" t="s">
        <v>0</v>
      </c>
      <c r="E27" s="21" t="s">
        <v>1</v>
      </c>
      <c r="F27" s="68"/>
      <c r="G27" s="65"/>
      <c r="H27" s="67"/>
      <c r="I27" s="67"/>
      <c r="J27" s="68"/>
    </row>
    <row r="28" spans="2:15" ht="13.5" thickBot="1" x14ac:dyDescent="0.25">
      <c r="B28" s="76"/>
      <c r="C28" s="18" t="s">
        <v>8</v>
      </c>
      <c r="D28" s="9"/>
      <c r="E28" s="22">
        <v>10</v>
      </c>
      <c r="F28" s="68"/>
      <c r="G28" s="65"/>
      <c r="H28" s="67"/>
      <c r="I28" s="67"/>
      <c r="J28" s="68"/>
    </row>
    <row r="29" spans="2:15" x14ac:dyDescent="0.2">
      <c r="B29" s="76"/>
      <c r="C29" s="26" t="s">
        <v>71</v>
      </c>
      <c r="D29" s="10"/>
      <c r="E29" s="23">
        <v>6</v>
      </c>
      <c r="F29" s="68"/>
      <c r="G29" s="65"/>
      <c r="H29" s="49" t="s">
        <v>33</v>
      </c>
      <c r="I29" s="50"/>
      <c r="J29" s="68"/>
    </row>
    <row r="30" spans="2:15" x14ac:dyDescent="0.2">
      <c r="B30" s="76"/>
      <c r="C30" s="26" t="s">
        <v>9</v>
      </c>
      <c r="D30" s="10"/>
      <c r="E30" s="23">
        <v>4</v>
      </c>
      <c r="F30" s="68"/>
      <c r="G30" s="65"/>
      <c r="H30" s="51" t="s">
        <v>90</v>
      </c>
      <c r="I30" s="52"/>
      <c r="J30" s="68"/>
    </row>
    <row r="31" spans="2:15" x14ac:dyDescent="0.2">
      <c r="B31" s="76"/>
      <c r="C31" s="26" t="s">
        <v>70</v>
      </c>
      <c r="D31" s="10"/>
      <c r="E31" s="23">
        <v>1</v>
      </c>
      <c r="F31" s="68"/>
      <c r="G31" s="65"/>
      <c r="H31" s="51" t="s">
        <v>91</v>
      </c>
      <c r="I31" s="52"/>
      <c r="J31" s="68"/>
    </row>
    <row r="32" spans="2:15" ht="13.5" thickBot="1" x14ac:dyDescent="0.25">
      <c r="B32" s="76"/>
      <c r="C32" s="27" t="s">
        <v>1</v>
      </c>
      <c r="D32" s="11"/>
      <c r="E32" s="24" t="str">
        <f>IF(ISERROR(VLOOKUP("X",D28:E31,2)),"",VLOOKUP("X",D28:E31,2))</f>
        <v/>
      </c>
      <c r="F32" s="68"/>
      <c r="G32" s="65"/>
      <c r="H32" s="51" t="s">
        <v>92</v>
      </c>
      <c r="I32" s="52"/>
      <c r="J32" s="68"/>
    </row>
    <row r="33" spans="2:10" ht="26.25" thickBot="1" x14ac:dyDescent="0.25">
      <c r="B33" s="76"/>
      <c r="C33" s="67"/>
      <c r="D33" s="67"/>
      <c r="E33" s="67"/>
      <c r="F33" s="68"/>
      <c r="G33" s="65"/>
      <c r="H33" s="20" t="s">
        <v>44</v>
      </c>
      <c r="I33" s="37">
        <f>IF(E13="",0,E13)+IF(E23="",0,E23)+IF(E32="",0,E32)+IF(E39="",0,E39)+IF(E47="",0,E47)+IF(E53="",0,E53)+IF(E60="",0,E60)+IF(E66="",0,E66)+IF(E73="",0,E73)+IF(E78="",0,E78)</f>
        <v>0</v>
      </c>
      <c r="J33" s="68"/>
    </row>
    <row r="34" spans="2:10" ht="13.5" thickBot="1" x14ac:dyDescent="0.25">
      <c r="B34" s="76" t="s">
        <v>50</v>
      </c>
      <c r="C34" s="46" t="s">
        <v>11</v>
      </c>
      <c r="D34" s="47"/>
      <c r="E34" s="48"/>
      <c r="F34" s="68"/>
      <c r="G34" s="65"/>
      <c r="H34" s="66"/>
      <c r="I34" s="67"/>
      <c r="J34" s="68"/>
    </row>
    <row r="35" spans="2:10" ht="26.25" thickBot="1" x14ac:dyDescent="0.25">
      <c r="B35" s="76"/>
      <c r="C35" s="17" t="s">
        <v>31</v>
      </c>
      <c r="D35" s="25" t="s">
        <v>0</v>
      </c>
      <c r="E35" s="21" t="s">
        <v>1</v>
      </c>
      <c r="F35" s="68"/>
      <c r="G35" s="65"/>
      <c r="H35" s="66"/>
      <c r="I35" s="67"/>
      <c r="J35" s="68"/>
    </row>
    <row r="36" spans="2:10" x14ac:dyDescent="0.2">
      <c r="B36" s="76"/>
      <c r="C36" s="18" t="s">
        <v>12</v>
      </c>
      <c r="D36" s="9"/>
      <c r="E36" s="22">
        <v>10</v>
      </c>
      <c r="F36" s="68"/>
      <c r="G36" s="65"/>
      <c r="H36" s="49" t="s">
        <v>78</v>
      </c>
      <c r="I36" s="50"/>
      <c r="J36" s="68"/>
    </row>
    <row r="37" spans="2:10" x14ac:dyDescent="0.2">
      <c r="B37" s="76"/>
      <c r="C37" s="26" t="s">
        <v>13</v>
      </c>
      <c r="D37" s="10"/>
      <c r="E37" s="23">
        <v>5</v>
      </c>
      <c r="F37" s="68"/>
      <c r="G37" s="65"/>
      <c r="H37" s="51" t="s">
        <v>79</v>
      </c>
      <c r="I37" s="52"/>
      <c r="J37" s="68"/>
    </row>
    <row r="38" spans="2:10" ht="13.5" thickBot="1" x14ac:dyDescent="0.25">
      <c r="B38" s="76"/>
      <c r="C38" s="26" t="s">
        <v>14</v>
      </c>
      <c r="D38" s="10"/>
      <c r="E38" s="23">
        <v>1</v>
      </c>
      <c r="F38" s="68"/>
      <c r="G38" s="65"/>
      <c r="H38" s="53" t="s">
        <v>80</v>
      </c>
      <c r="I38" s="54"/>
      <c r="J38" s="68"/>
    </row>
    <row r="39" spans="2:10" ht="13.5" thickBot="1" x14ac:dyDescent="0.25">
      <c r="B39" s="76"/>
      <c r="C39" s="27" t="s">
        <v>1</v>
      </c>
      <c r="D39" s="11"/>
      <c r="E39" s="24" t="str">
        <f>IF(ISERROR(VLOOKUP("X",D36:E38,2)),"",VLOOKUP("X",D36:E38,2))</f>
        <v/>
      </c>
      <c r="F39" s="68"/>
      <c r="G39" s="65"/>
      <c r="H39" s="66"/>
      <c r="I39" s="67"/>
      <c r="J39" s="68"/>
    </row>
    <row r="40" spans="2:10" x14ac:dyDescent="0.2">
      <c r="B40" s="76"/>
      <c r="C40" s="83"/>
      <c r="D40" s="83"/>
      <c r="E40" s="83"/>
      <c r="F40" s="68"/>
      <c r="G40" s="65"/>
      <c r="H40" s="66"/>
      <c r="I40" s="67"/>
      <c r="J40" s="68"/>
    </row>
    <row r="41" spans="2:10" ht="13.5" thickBot="1" x14ac:dyDescent="0.25">
      <c r="B41" s="76"/>
      <c r="C41" s="84"/>
      <c r="D41" s="84"/>
      <c r="E41" s="84"/>
      <c r="F41" s="68"/>
      <c r="G41" s="65"/>
      <c r="H41" s="66"/>
      <c r="I41" s="67"/>
      <c r="J41" s="68"/>
    </row>
    <row r="42" spans="2:10" ht="26.25" thickBot="1" x14ac:dyDescent="0.25">
      <c r="B42" s="76" t="s">
        <v>72</v>
      </c>
      <c r="C42" s="28" t="s">
        <v>36</v>
      </c>
      <c r="D42" s="31" t="s">
        <v>0</v>
      </c>
      <c r="E42" s="30" t="s">
        <v>1</v>
      </c>
      <c r="F42" s="68"/>
      <c r="G42" s="65"/>
      <c r="H42" s="66"/>
      <c r="I42" s="67"/>
      <c r="J42" s="68"/>
    </row>
    <row r="43" spans="2:10" x14ac:dyDescent="0.2">
      <c r="B43" s="76"/>
      <c r="C43" s="29" t="s">
        <v>15</v>
      </c>
      <c r="D43" s="9"/>
      <c r="E43" s="22">
        <v>10</v>
      </c>
      <c r="F43" s="68"/>
      <c r="G43" s="65"/>
      <c r="H43" s="66"/>
      <c r="I43" s="67"/>
      <c r="J43" s="68"/>
    </row>
    <row r="44" spans="2:10" x14ac:dyDescent="0.2">
      <c r="B44" s="76"/>
      <c r="C44" s="26" t="s">
        <v>16</v>
      </c>
      <c r="D44" s="10"/>
      <c r="E44" s="23">
        <v>7</v>
      </c>
      <c r="F44" s="68"/>
      <c r="G44" s="65"/>
      <c r="H44" s="66"/>
      <c r="I44" s="67"/>
      <c r="J44" s="68"/>
    </row>
    <row r="45" spans="2:10" x14ac:dyDescent="0.2">
      <c r="B45" s="76"/>
      <c r="C45" s="26" t="s">
        <v>17</v>
      </c>
      <c r="D45" s="10"/>
      <c r="E45" s="23">
        <v>4</v>
      </c>
      <c r="F45" s="68"/>
      <c r="G45" s="65"/>
      <c r="H45" s="66"/>
      <c r="I45" s="67"/>
      <c r="J45" s="68"/>
    </row>
    <row r="46" spans="2:10" x14ac:dyDescent="0.2">
      <c r="B46" s="76"/>
      <c r="C46" s="26" t="s">
        <v>18</v>
      </c>
      <c r="D46" s="10"/>
      <c r="E46" s="23">
        <v>1</v>
      </c>
      <c r="F46" s="68"/>
      <c r="G46" s="65"/>
      <c r="H46" s="66"/>
      <c r="I46" s="67"/>
      <c r="J46" s="68"/>
    </row>
    <row r="47" spans="2:10" ht="13.5" thickBot="1" x14ac:dyDescent="0.25">
      <c r="B47" s="76"/>
      <c r="C47" s="27" t="s">
        <v>1</v>
      </c>
      <c r="D47" s="16"/>
      <c r="E47" s="24" t="str">
        <f>IF(ISERROR(VLOOKUP("X",D43:E46,2)),"",VLOOKUP("X",D43:E46,2))</f>
        <v/>
      </c>
      <c r="F47" s="68"/>
      <c r="G47" s="65"/>
      <c r="H47" s="66"/>
      <c r="I47" s="67"/>
      <c r="J47" s="68"/>
    </row>
    <row r="48" spans="2:10" ht="13.5" thickBot="1" x14ac:dyDescent="0.25">
      <c r="B48" s="76"/>
      <c r="C48" s="82"/>
      <c r="D48" s="82"/>
      <c r="E48" s="82"/>
      <c r="F48" s="68"/>
      <c r="G48" s="65"/>
      <c r="H48" s="66"/>
      <c r="I48" s="67"/>
      <c r="J48" s="68"/>
    </row>
    <row r="49" spans="2:10" ht="51.75" thickBot="1" x14ac:dyDescent="0.25">
      <c r="B49" s="76" t="s">
        <v>73</v>
      </c>
      <c r="C49" s="28" t="s">
        <v>37</v>
      </c>
      <c r="D49" s="31" t="s">
        <v>0</v>
      </c>
      <c r="E49" s="30" t="s">
        <v>1</v>
      </c>
      <c r="F49" s="68"/>
      <c r="G49" s="65"/>
      <c r="H49" s="66"/>
      <c r="I49" s="67"/>
      <c r="J49" s="68"/>
    </row>
    <row r="50" spans="2:10" x14ac:dyDescent="0.2">
      <c r="B50" s="76"/>
      <c r="C50" s="29" t="s">
        <v>19</v>
      </c>
      <c r="D50" s="9"/>
      <c r="E50" s="22">
        <v>10</v>
      </c>
      <c r="F50" s="68"/>
      <c r="G50" s="65"/>
      <c r="H50" s="66"/>
      <c r="I50" s="67"/>
      <c r="J50" s="68"/>
    </row>
    <row r="51" spans="2:10" x14ac:dyDescent="0.2">
      <c r="B51" s="76"/>
      <c r="C51" s="26" t="s">
        <v>20</v>
      </c>
      <c r="D51" s="10"/>
      <c r="E51" s="23">
        <v>5</v>
      </c>
      <c r="F51" s="68"/>
      <c r="G51" s="65"/>
      <c r="H51" s="66"/>
      <c r="I51" s="67"/>
      <c r="J51" s="68"/>
    </row>
    <row r="52" spans="2:10" x14ac:dyDescent="0.2">
      <c r="B52" s="76"/>
      <c r="C52" s="26" t="s">
        <v>21</v>
      </c>
      <c r="D52" s="10"/>
      <c r="E52" s="23">
        <v>1</v>
      </c>
      <c r="F52" s="68"/>
      <c r="G52" s="65"/>
      <c r="H52" s="66"/>
      <c r="I52" s="67"/>
      <c r="J52" s="68"/>
    </row>
    <row r="53" spans="2:10" ht="13.5" thickBot="1" x14ac:dyDescent="0.25">
      <c r="B53" s="76"/>
      <c r="C53" s="27" t="s">
        <v>1</v>
      </c>
      <c r="D53" s="16"/>
      <c r="E53" s="24" t="str">
        <f>IF(ISERROR(VLOOKUP("X",D50:E52,2)),"",VLOOKUP("X",D50:E52,2))</f>
        <v/>
      </c>
      <c r="F53" s="68"/>
      <c r="G53" s="65"/>
      <c r="H53" s="66"/>
      <c r="I53" s="67"/>
      <c r="J53" s="68"/>
    </row>
    <row r="54" spans="2:10" ht="13.5" thickBot="1" x14ac:dyDescent="0.25">
      <c r="B54" s="76"/>
      <c r="C54" s="82"/>
      <c r="D54" s="82"/>
      <c r="E54" s="82"/>
      <c r="F54" s="68"/>
      <c r="G54" s="65"/>
      <c r="H54" s="66"/>
      <c r="I54" s="67"/>
      <c r="J54" s="68"/>
    </row>
    <row r="55" spans="2:10" ht="90" thickBot="1" x14ac:dyDescent="0.25">
      <c r="B55" s="76" t="s">
        <v>74</v>
      </c>
      <c r="C55" s="28" t="s">
        <v>23</v>
      </c>
      <c r="D55" s="31" t="s">
        <v>22</v>
      </c>
      <c r="E55" s="30" t="s">
        <v>1</v>
      </c>
      <c r="F55" s="68"/>
      <c r="G55" s="65"/>
      <c r="H55" s="66"/>
      <c r="I55" s="67"/>
      <c r="J55" s="68"/>
    </row>
    <row r="56" spans="2:10" ht="25.5" x14ac:dyDescent="0.2">
      <c r="B56" s="76"/>
      <c r="C56" s="29" t="s">
        <v>24</v>
      </c>
      <c r="D56" s="9"/>
      <c r="E56" s="22">
        <v>0</v>
      </c>
      <c r="F56" s="68"/>
      <c r="G56" s="65"/>
      <c r="H56" s="66"/>
      <c r="I56" s="67"/>
      <c r="J56" s="68"/>
    </row>
    <row r="57" spans="2:10" ht="38.25" x14ac:dyDescent="0.2">
      <c r="B57" s="76"/>
      <c r="C57" s="26" t="s">
        <v>38</v>
      </c>
      <c r="D57" s="10"/>
      <c r="E57" s="23">
        <v>4</v>
      </c>
      <c r="F57" s="68"/>
      <c r="G57" s="65"/>
      <c r="H57" s="66"/>
      <c r="I57" s="67"/>
      <c r="J57" s="68"/>
    </row>
    <row r="58" spans="2:10" ht="63.75" x14ac:dyDescent="0.2">
      <c r="B58" s="76"/>
      <c r="C58" s="26" t="s">
        <v>39</v>
      </c>
      <c r="D58" s="10"/>
      <c r="E58" s="23">
        <v>6</v>
      </c>
      <c r="F58" s="68"/>
      <c r="G58" s="65"/>
      <c r="H58" s="66"/>
      <c r="I58" s="67"/>
      <c r="J58" s="68"/>
    </row>
    <row r="59" spans="2:10" ht="63.75" x14ac:dyDescent="0.2">
      <c r="B59" s="76"/>
      <c r="C59" s="26" t="s">
        <v>40</v>
      </c>
      <c r="D59" s="10"/>
      <c r="E59" s="23">
        <v>10</v>
      </c>
      <c r="F59" s="68"/>
      <c r="G59" s="65"/>
      <c r="H59" s="66"/>
      <c r="I59" s="67"/>
      <c r="J59" s="68"/>
    </row>
    <row r="60" spans="2:10" ht="13.5" thickBot="1" x14ac:dyDescent="0.25">
      <c r="B60" s="76"/>
      <c r="C60" s="27" t="s">
        <v>1</v>
      </c>
      <c r="D60" s="11"/>
      <c r="E60" s="24">
        <f>IF(ISERROR(VLOOKUP("X",D56:E59,2)),0,VALUE(VLOOKUP("X",D56:E59,2)))+IF(ISERROR(VLOOKUP("X",#REF!,2)),0,VALUE(VLOOKUP("X",#REF!,2)))+IF(ISERROR(VLOOKUP("X",#REF!,2)),0,VALUE(VLOOKUP("X",#REF!,2)))</f>
        <v>0</v>
      </c>
      <c r="F60" s="68"/>
      <c r="G60" s="65"/>
      <c r="H60" s="66"/>
      <c r="I60" s="67"/>
      <c r="J60" s="68"/>
    </row>
    <row r="61" spans="2:10" ht="13.5" thickBot="1" x14ac:dyDescent="0.25">
      <c r="B61" s="76"/>
      <c r="C61" s="66"/>
      <c r="D61" s="67"/>
      <c r="E61" s="67"/>
      <c r="F61" s="68"/>
      <c r="G61" s="65"/>
      <c r="H61" s="66"/>
      <c r="I61" s="67"/>
      <c r="J61" s="68"/>
    </row>
    <row r="62" spans="2:10" ht="51.75" thickBot="1" x14ac:dyDescent="0.25">
      <c r="B62" s="76"/>
      <c r="C62" s="17" t="s">
        <v>77</v>
      </c>
      <c r="D62" s="25" t="s">
        <v>0</v>
      </c>
      <c r="E62" s="21" t="s">
        <v>1</v>
      </c>
      <c r="F62" s="68"/>
      <c r="G62" s="65"/>
      <c r="H62" s="66"/>
      <c r="I62" s="67"/>
      <c r="J62" s="68"/>
    </row>
    <row r="63" spans="2:10" ht="25.5" x14ac:dyDescent="0.2">
      <c r="B63" s="76"/>
      <c r="C63" s="18" t="s">
        <v>2</v>
      </c>
      <c r="D63" s="9"/>
      <c r="E63" s="22">
        <v>10</v>
      </c>
      <c r="F63" s="68"/>
      <c r="G63" s="65"/>
      <c r="H63" s="66"/>
      <c r="I63" s="67"/>
      <c r="J63" s="68"/>
    </row>
    <row r="64" spans="2:10" ht="38.25" customHeight="1" x14ac:dyDescent="0.2">
      <c r="B64" s="76" t="s">
        <v>75</v>
      </c>
      <c r="C64" s="19" t="s">
        <v>3</v>
      </c>
      <c r="D64" s="10"/>
      <c r="E64" s="23">
        <v>5</v>
      </c>
      <c r="F64" s="68"/>
      <c r="G64" s="65"/>
      <c r="H64" s="66"/>
      <c r="I64" s="67"/>
      <c r="J64" s="68"/>
    </row>
    <row r="65" spans="2:10" ht="25.5" x14ac:dyDescent="0.2">
      <c r="B65" s="76"/>
      <c r="C65" s="19" t="s">
        <v>4</v>
      </c>
      <c r="D65" s="10"/>
      <c r="E65" s="23">
        <v>1</v>
      </c>
      <c r="F65" s="68"/>
      <c r="G65" s="65"/>
      <c r="H65" s="66"/>
      <c r="I65" s="67"/>
      <c r="J65" s="68"/>
    </row>
    <row r="66" spans="2:10" ht="13.5" thickBot="1" x14ac:dyDescent="0.25">
      <c r="B66" s="76"/>
      <c r="C66" s="20" t="s">
        <v>1</v>
      </c>
      <c r="D66" s="11"/>
      <c r="E66" s="24" t="str">
        <f>IF(ISERROR(VLOOKUP("X",D63:E65,2)),"",VLOOKUP("X",D63:E65,2))</f>
        <v/>
      </c>
      <c r="F66" s="68"/>
      <c r="G66" s="65"/>
      <c r="H66" s="66"/>
      <c r="I66" s="67"/>
      <c r="J66" s="68"/>
    </row>
    <row r="67" spans="2:10" ht="13.5" thickBot="1" x14ac:dyDescent="0.25">
      <c r="B67" s="76"/>
      <c r="C67" s="81"/>
      <c r="D67" s="81"/>
      <c r="E67" s="81"/>
      <c r="F67" s="68"/>
      <c r="G67" s="65"/>
      <c r="H67" s="66"/>
      <c r="I67" s="67"/>
      <c r="J67" s="68"/>
    </row>
    <row r="68" spans="2:10" ht="13.5" thickBot="1" x14ac:dyDescent="0.25">
      <c r="B68" s="76"/>
      <c r="C68" s="46" t="s">
        <v>87</v>
      </c>
      <c r="D68" s="47"/>
      <c r="E68" s="48"/>
      <c r="F68" s="68"/>
      <c r="G68" s="65"/>
      <c r="H68" s="66"/>
      <c r="I68" s="67"/>
      <c r="J68" s="68"/>
    </row>
    <row r="69" spans="2:10" ht="26.25" thickBot="1" x14ac:dyDescent="0.25">
      <c r="B69" s="76"/>
      <c r="C69" s="17" t="s">
        <v>54</v>
      </c>
      <c r="D69" s="25" t="s">
        <v>0</v>
      </c>
      <c r="E69" s="21" t="s">
        <v>1</v>
      </c>
      <c r="F69" s="68"/>
      <c r="G69" s="65"/>
      <c r="H69" s="66"/>
      <c r="I69" s="67"/>
      <c r="J69" s="68"/>
    </row>
    <row r="70" spans="2:10" x14ac:dyDescent="0.2">
      <c r="B70" s="76" t="s">
        <v>76</v>
      </c>
      <c r="C70" s="18" t="s">
        <v>56</v>
      </c>
      <c r="D70" s="9"/>
      <c r="E70" s="22">
        <v>5</v>
      </c>
      <c r="F70" s="68"/>
      <c r="G70" s="65"/>
      <c r="H70" s="66"/>
      <c r="I70" s="67"/>
      <c r="J70" s="68"/>
    </row>
    <row r="71" spans="2:10" x14ac:dyDescent="0.2">
      <c r="B71" s="76"/>
      <c r="C71" s="26" t="s">
        <v>57</v>
      </c>
      <c r="D71" s="10"/>
      <c r="E71" s="23">
        <v>3</v>
      </c>
      <c r="F71" s="68"/>
      <c r="G71" s="65"/>
      <c r="H71" s="66"/>
      <c r="I71" s="67"/>
      <c r="J71" s="68"/>
    </row>
    <row r="72" spans="2:10" x14ac:dyDescent="0.2">
      <c r="B72" s="76"/>
      <c r="C72" s="26" t="s">
        <v>10</v>
      </c>
      <c r="D72" s="10"/>
      <c r="E72" s="23">
        <v>1</v>
      </c>
      <c r="F72" s="68"/>
      <c r="G72" s="65"/>
      <c r="H72" s="66"/>
      <c r="I72" s="67"/>
      <c r="J72" s="68"/>
    </row>
    <row r="73" spans="2:10" x14ac:dyDescent="0.2">
      <c r="B73" s="76"/>
      <c r="C73" s="38" t="s">
        <v>1</v>
      </c>
      <c r="D73" s="39"/>
      <c r="E73" s="40" t="str">
        <f>IF(ISERROR(VLOOKUP("X",D70:E72,2)),"",VLOOKUP("X",D70:E72,2))</f>
        <v/>
      </c>
      <c r="F73" s="68"/>
      <c r="G73" s="65"/>
      <c r="H73" s="66"/>
      <c r="I73" s="67"/>
      <c r="J73" s="68"/>
    </row>
    <row r="74" spans="2:10" x14ac:dyDescent="0.2">
      <c r="B74" s="76"/>
      <c r="C74" s="33" t="s">
        <v>55</v>
      </c>
      <c r="D74" s="41" t="s">
        <v>0</v>
      </c>
      <c r="E74" s="23" t="s">
        <v>1</v>
      </c>
      <c r="F74" s="68"/>
      <c r="G74" s="65"/>
      <c r="H74" s="66"/>
      <c r="I74" s="67"/>
      <c r="J74" s="68"/>
    </row>
    <row r="75" spans="2:10" x14ac:dyDescent="0.2">
      <c r="B75" s="76"/>
      <c r="C75" s="19" t="s">
        <v>60</v>
      </c>
      <c r="D75" s="10"/>
      <c r="E75" s="23">
        <v>5</v>
      </c>
      <c r="F75" s="68"/>
      <c r="G75" s="65"/>
      <c r="H75" s="66"/>
      <c r="I75" s="67"/>
      <c r="J75" s="68"/>
    </row>
    <row r="76" spans="2:10" x14ac:dyDescent="0.2">
      <c r="B76" s="76"/>
      <c r="C76" s="26" t="s">
        <v>59</v>
      </c>
      <c r="D76" s="10"/>
      <c r="E76" s="23">
        <v>3</v>
      </c>
      <c r="F76" s="68"/>
      <c r="G76" s="65"/>
      <c r="H76" s="66"/>
      <c r="I76" s="67"/>
      <c r="J76" s="68"/>
    </row>
    <row r="77" spans="2:10" x14ac:dyDescent="0.2">
      <c r="B77" s="76"/>
      <c r="C77" s="26" t="s">
        <v>58</v>
      </c>
      <c r="D77" s="10"/>
      <c r="E77" s="23">
        <v>1</v>
      </c>
      <c r="F77" s="68"/>
      <c r="G77" s="65"/>
      <c r="H77" s="66"/>
      <c r="I77" s="67"/>
      <c r="J77" s="68"/>
    </row>
    <row r="78" spans="2:10" ht="13.5" thickBot="1" x14ac:dyDescent="0.25">
      <c r="B78" s="76"/>
      <c r="C78" s="20" t="s">
        <v>1</v>
      </c>
      <c r="D78" s="16"/>
      <c r="E78" s="24" t="str">
        <f>IF(ISERROR(VLOOKUP("X",D75:E77,2)),"",VLOOKUP("X",D75:E77,2))</f>
        <v/>
      </c>
      <c r="F78" s="68"/>
      <c r="G78" s="65"/>
      <c r="H78" s="66"/>
      <c r="I78" s="67"/>
      <c r="J78" s="68"/>
    </row>
    <row r="79" spans="2:10" x14ac:dyDescent="0.2">
      <c r="B79" s="76"/>
      <c r="C79" s="77"/>
      <c r="D79" s="77"/>
      <c r="E79" s="77"/>
      <c r="F79" s="68"/>
      <c r="G79" s="65"/>
      <c r="H79" s="66"/>
      <c r="I79" s="67"/>
      <c r="J79" s="68"/>
    </row>
    <row r="80" spans="2:10" ht="13.5" thickBot="1" x14ac:dyDescent="0.25">
      <c r="B80" s="72"/>
      <c r="C80" s="78"/>
      <c r="D80" s="78"/>
      <c r="E80" s="78"/>
      <c r="F80" s="75"/>
      <c r="G80" s="72"/>
      <c r="H80" s="73"/>
      <c r="I80" s="74"/>
      <c r="J80" s="75"/>
    </row>
    <row r="81" spans="1:2" x14ac:dyDescent="0.2">
      <c r="A81" s="6"/>
      <c r="B81" s="2"/>
    </row>
    <row r="82" spans="1:2" hidden="1" x14ac:dyDescent="0.2"/>
    <row r="83" spans="1:2" hidden="1" x14ac:dyDescent="0.2"/>
    <row r="84" spans="1:2" hidden="1" x14ac:dyDescent="0.2"/>
    <row r="85" spans="1:2" hidden="1" x14ac:dyDescent="0.2"/>
    <row r="86" spans="1:2" hidden="1" x14ac:dyDescent="0.2"/>
    <row r="87" spans="1:2" hidden="1" x14ac:dyDescent="0.2"/>
    <row r="88" spans="1:2" hidden="1" x14ac:dyDescent="0.2"/>
    <row r="89" spans="1:2" hidden="1" x14ac:dyDescent="0.2"/>
    <row r="90" spans="1:2" hidden="1" x14ac:dyDescent="0.2"/>
    <row r="91" spans="1:2" hidden="1" x14ac:dyDescent="0.2"/>
    <row r="92" spans="1:2" hidden="1" x14ac:dyDescent="0.2"/>
    <row r="93" spans="1:2" hidden="1" x14ac:dyDescent="0.2"/>
    <row r="94" spans="1:2" hidden="1" x14ac:dyDescent="0.2"/>
    <row r="95" spans="1:2" hidden="1" x14ac:dyDescent="0.2"/>
    <row r="96" spans="1: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</sheetData>
  <mergeCells count="26">
    <mergeCell ref="B3:F4"/>
    <mergeCell ref="G3:J4"/>
    <mergeCell ref="L3:L4"/>
    <mergeCell ref="L5:L18"/>
    <mergeCell ref="H7:I7"/>
    <mergeCell ref="C7:E7"/>
    <mergeCell ref="H16:I16"/>
    <mergeCell ref="H17:I17"/>
    <mergeCell ref="H18:I18"/>
    <mergeCell ref="H19:I19"/>
    <mergeCell ref="H22:I22"/>
    <mergeCell ref="C16:E16"/>
    <mergeCell ref="H29:I29"/>
    <mergeCell ref="H30:I30"/>
    <mergeCell ref="H32:I32"/>
    <mergeCell ref="C26:E26"/>
    <mergeCell ref="C34:E34"/>
    <mergeCell ref="H31:I31"/>
    <mergeCell ref="C54:E54"/>
    <mergeCell ref="C68:E68"/>
    <mergeCell ref="C67:E67"/>
    <mergeCell ref="H36:I36"/>
    <mergeCell ref="H37:I37"/>
    <mergeCell ref="H38:I38"/>
    <mergeCell ref="C48:E48"/>
    <mergeCell ref="C40:E41"/>
  </mergeCells>
  <conditionalFormatting sqref="H19:I19">
    <cfRule type="expression" dxfId="10" priority="9">
      <formula>AND($I$20&gt;4,$I$20&lt;21)</formula>
    </cfRule>
  </conditionalFormatting>
  <conditionalFormatting sqref="H18:I18">
    <cfRule type="expression" dxfId="9" priority="12">
      <formula>AND($I$20&gt;20,$I$20&lt;32)</formula>
    </cfRule>
  </conditionalFormatting>
  <conditionalFormatting sqref="H17:I17">
    <cfRule type="expression" dxfId="8" priority="11">
      <formula>$I$20&gt;32</formula>
    </cfRule>
  </conditionalFormatting>
  <conditionalFormatting sqref="I22">
    <cfRule type="expression" dxfId="7" priority="10">
      <formula>IF(ISERROR(VLOOKUP("X",J23:J25,1)),FALSE,TRUE)</formula>
    </cfRule>
  </conditionalFormatting>
  <conditionalFormatting sqref="H30:I30">
    <cfRule type="expression" dxfId="6" priority="8">
      <formula>AND($I$33&gt;63,$I$33&lt;101)</formula>
    </cfRule>
  </conditionalFormatting>
  <conditionalFormatting sqref="H31:I31">
    <cfRule type="expression" dxfId="5" priority="7">
      <formula>AND($I$33&gt;35,$I$33&lt;65)</formula>
    </cfRule>
  </conditionalFormatting>
  <conditionalFormatting sqref="H32:I32">
    <cfRule type="expression" dxfId="4" priority="6">
      <formula>AND($I$33&gt;0,$I$33&lt;36)</formula>
    </cfRule>
  </conditionalFormatting>
  <conditionalFormatting sqref="E60">
    <cfRule type="expression" dxfId="3" priority="4">
      <formula>$E$60=0</formula>
    </cfRule>
  </conditionalFormatting>
  <conditionalFormatting sqref="H22">
    <cfRule type="expression" dxfId="2" priority="14">
      <formula>IF(ISERROR(VLOOKUP("X",I23:I26,1)),FALSE,TRUE)</formula>
    </cfRule>
  </conditionalFormatting>
  <conditionalFormatting sqref="H37:I37">
    <cfRule type="expression" dxfId="1" priority="2">
      <formula>$I$33&lt;51</formula>
    </cfRule>
  </conditionalFormatting>
  <conditionalFormatting sqref="H38:I38">
    <cfRule type="expression" dxfId="0" priority="1">
      <formula>$I$33&gt;50</formula>
    </cfRule>
  </conditionalFormatting>
  <pageMargins left="0.7" right="0.7" top="0.75" bottom="0.75" header="0.3" footer="0.3"/>
  <pageSetup paperSize="9" scale="58" orientation="portrait" r:id="rId1"/>
  <headerFooter>
    <oddHeader>&amp;C&amp;20Projekt scoring táblázat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2FF113C47CEE246B8D4FF97890B95E8" ma:contentTypeVersion="0" ma:contentTypeDescription="Új dokumentum létrehozása." ma:contentTypeScope="" ma:versionID="1af464ab54d4e80b56fadbae37b40b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8a824e525308f316bc8b4c85b844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B22F93-780D-443C-BFED-3F012E87ED3A}"/>
</file>

<file path=customXml/itemProps2.xml><?xml version="1.0" encoding="utf-8"?>
<ds:datastoreItem xmlns:ds="http://schemas.openxmlformats.org/officeDocument/2006/customXml" ds:itemID="{F86F339C-152A-41B8-8F55-7A25AC7B94C5}"/>
</file>

<file path=customXml/itemProps3.xml><?xml version="1.0" encoding="utf-8"?>
<ds:datastoreItem xmlns:ds="http://schemas.openxmlformats.org/officeDocument/2006/customXml" ds:itemID="{366A47ED-A91E-49DB-880E-5AF51B688E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Klasszifikáció</vt:lpstr>
    </vt:vector>
  </TitlesOfParts>
  <Company>KIFÜ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Projekt Klasszifikációs Táblázat</dc:title>
  <dc:creator>KIFÜ</dc:creator>
  <cp:keywords>klasszifikáció</cp:keywords>
  <cp:lastModifiedBy>GYERTYÁNÁGI András</cp:lastModifiedBy>
  <cp:lastPrinted>2013-04-10T09:13:11Z</cp:lastPrinted>
  <dcterms:created xsi:type="dcterms:W3CDTF">2013-03-29T11:04:25Z</dcterms:created>
  <dcterms:modified xsi:type="dcterms:W3CDTF">2014-11-25T12:02:44Z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0x01010062FF113C47CEE246B8D4FF97890B95E8</vt:lpwstr>
  </property>
</Properties>
</file>